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sse" sheetId="1" r:id="rId1"/>
  </sheets>
  <externalReferences>
    <externalReference r:id="rId4"/>
  </externalReferences>
  <definedNames>
    <definedName name="Adressen">'[1]Adressen 3'!$A$3:$E$6</definedName>
    <definedName name="Ausgabe" localSheetId="0">'Kasse'!$E$5:$E$15</definedName>
    <definedName name="Einnahme" localSheetId="0">'Kasse'!$D$5:$D$11</definedName>
    <definedName name="Gruppe" localSheetId="0">'Kasse'!#REF!</definedName>
    <definedName name="Steuer" localSheetId="0">'Kasse'!$C$5:$C$11</definedName>
    <definedName name="Werte">#REF!</definedName>
  </definedNames>
  <calcPr fullCalcOnLoad="1"/>
</workbook>
</file>

<file path=xl/sharedStrings.xml><?xml version="1.0" encoding="utf-8"?>
<sst xmlns="http://schemas.openxmlformats.org/spreadsheetml/2006/main" count="20" uniqueCount="17">
  <si>
    <t>Datum</t>
  </si>
  <si>
    <t>Text</t>
  </si>
  <si>
    <t>Mwst.%</t>
  </si>
  <si>
    <t>Einnahme</t>
  </si>
  <si>
    <t>Ausgabe</t>
  </si>
  <si>
    <t>Saldo</t>
  </si>
  <si>
    <t>MwSt</t>
  </si>
  <si>
    <t>VSt</t>
  </si>
  <si>
    <t>Einahme</t>
  </si>
  <si>
    <t>Briefmarken</t>
  </si>
  <si>
    <t>Benzin</t>
  </si>
  <si>
    <t>Bankeinzahlung</t>
  </si>
  <si>
    <t>Zeitschriften</t>
  </si>
  <si>
    <t>Summen</t>
  </si>
  <si>
    <t>Kassenbuch</t>
  </si>
  <si>
    <t>Feb</t>
  </si>
  <si>
    <t>Anfangsbestand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</si>
</sst>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0.00000000"/>
    <numFmt numFmtId="179" formatCode="#,##0.00\ &quot;DM&quot;"/>
    <numFmt numFmtId="180" formatCode="\d\d\.mm/\y\y"/>
    <numFmt numFmtId="181" formatCode="\y\y\-mm\-\d\d"/>
    <numFmt numFmtId="182" formatCode="mm\ \y\y"/>
    <numFmt numFmtId="183" formatCode="mmmm/\ yy"/>
    <numFmt numFmtId="184" formatCode="mmmm\ yy"/>
    <numFmt numFmtId="185" formatCode="#,##0\ _D_M;[Green]\-#,##0\ _D_M"/>
    <numFmt numFmtId="186" formatCode="#,##0.0\ _D_M;[Green]\-#,##0.0\ _D_M"/>
    <numFmt numFmtId="187" formatCode="#,##0.00\ _D_M;[Green]\-#,##0.00\ _D_M"/>
    <numFmt numFmtId="188" formatCode="0.000000000"/>
    <numFmt numFmtId="189" formatCode="0.0000000000"/>
    <numFmt numFmtId="190" formatCode="0.0%"/>
    <numFmt numFmtId="191" formatCode="\d\.\ mm"/>
    <numFmt numFmtId="192" formatCode="dd/mmm"/>
    <numFmt numFmtId="193" formatCode="mm/yyyy"/>
    <numFmt numFmtId="194" formatCode="yy/mm"/>
    <numFmt numFmtId="195" formatCode="yy/mmm"/>
    <numFmt numFmtId="196" formatCode="yy/mmmm"/>
    <numFmt numFmtId="197" formatCode="ddd\,\ \ d/m/yy"/>
    <numFmt numFmtId="198" formatCode="dddd\,\ \ d/m/yy"/>
    <numFmt numFmtId="199" formatCode="h:mm"/>
    <numFmt numFmtId="200" formatCode="ddd"/>
    <numFmt numFmtId="201" formatCode="[hh]:mm"/>
    <numFmt numFmtId="202" formatCode="0.00_ ;[Red]\-0.00\ "/>
    <numFmt numFmtId="203" formatCode="[Green]#,##0.0\ _D_M;[Blue]\-#,##0.0\ _D_M"/>
    <numFmt numFmtId="204" formatCode="\+#,##0.0\ _D_M;[Blue]**\ #,##0.0\ _D_M"/>
    <numFmt numFmtId="205" formatCode="d/\ mmm\ yy"/>
    <numFmt numFmtId="206" formatCode="d/\ mmmm\ yyyy"/>
    <numFmt numFmtId="207" formatCode="#,##0.00_ ;\-#,##0.00\ "/>
    <numFmt numFmtId="208" formatCode="dd/mm/"/>
    <numFmt numFmtId="209" formatCode="d/m/yy"/>
    <numFmt numFmtId="210" formatCode="[h]:mm"/>
    <numFmt numFmtId="211" formatCode="yy\-mm\-dd"/>
    <numFmt numFmtId="212" formatCode="mmm"/>
    <numFmt numFmtId="213" formatCode="0.00_ ;\-0.00\ "/>
    <numFmt numFmtId="214" formatCode="_-* #,##0.0\ _D_M_-;\-* #,##0.0\ _D_M_-;_-* &quot;-&quot;??\ _D_M_-;_-@_-"/>
    <numFmt numFmtId="215" formatCode="_-* #,##0\ _D_M_-;\-* #,##0\ _D_M_-;_-* &quot;-&quot;??\ _D_M_-;_-@_-"/>
    <numFmt numFmtId="216" formatCode="00000"/>
    <numFmt numFmtId="217" formatCode="\D\-00000"/>
    <numFmt numFmtId="218" formatCode="\d\.m/\y\y\ h:mm"/>
    <numFmt numFmtId="219" formatCode="d/m/yyyy\ h:mm"/>
    <numFmt numFmtId="220" formatCode="ddd\,\ dd/mm/yy"/>
    <numFmt numFmtId="221" formatCode="0.00;\-0.00;&quot;&quot;"/>
    <numFmt numFmtId="222" formatCode="#,##0.00;\-#,##0.00;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01" fontId="4" fillId="0" borderId="0">
      <alignment horizontal="center"/>
      <protection/>
    </xf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51" applyFont="1">
      <alignment/>
      <protection/>
    </xf>
    <xf numFmtId="0" fontId="4" fillId="0" borderId="0" xfId="51">
      <alignment/>
      <protection/>
    </xf>
    <xf numFmtId="0" fontId="4" fillId="0" borderId="10" xfId="51" applyFill="1" applyBorder="1">
      <alignment/>
      <protection/>
    </xf>
    <xf numFmtId="2" fontId="4" fillId="0" borderId="11" xfId="51" applyNumberFormat="1" applyFill="1" applyBorder="1">
      <alignment/>
      <protection/>
    </xf>
    <xf numFmtId="2" fontId="4" fillId="0" borderId="0" xfId="51" applyNumberFormat="1" applyFill="1" applyBorder="1">
      <alignment/>
      <protection/>
    </xf>
    <xf numFmtId="2" fontId="4" fillId="0" borderId="12" xfId="51" applyNumberFormat="1" applyFill="1" applyBorder="1">
      <alignment/>
      <protection/>
    </xf>
    <xf numFmtId="14" fontId="4" fillId="0" borderId="0" xfId="51" applyNumberFormat="1" applyProtection="1">
      <alignment/>
      <protection locked="0"/>
    </xf>
    <xf numFmtId="0" fontId="4" fillId="0" borderId="0" xfId="51" applyProtection="1">
      <alignment/>
      <protection locked="0"/>
    </xf>
    <xf numFmtId="2" fontId="4" fillId="0" borderId="0" xfId="51" applyNumberFormat="1" applyProtection="1">
      <alignment/>
      <protection locked="0"/>
    </xf>
    <xf numFmtId="221" fontId="4" fillId="33" borderId="13" xfId="51" applyNumberFormat="1" applyFill="1" applyBorder="1">
      <alignment/>
      <protection/>
    </xf>
    <xf numFmtId="221" fontId="4" fillId="33" borderId="14" xfId="51" applyNumberFormat="1" applyFill="1" applyBorder="1">
      <alignment/>
      <protection/>
    </xf>
    <xf numFmtId="221" fontId="4" fillId="33" borderId="15" xfId="51" applyNumberFormat="1" applyFill="1" applyBorder="1">
      <alignment/>
      <protection/>
    </xf>
    <xf numFmtId="221" fontId="4" fillId="33" borderId="12" xfId="51" applyNumberFormat="1" applyFill="1" applyBorder="1">
      <alignment/>
      <protection/>
    </xf>
    <xf numFmtId="0" fontId="4" fillId="0" borderId="0" xfId="51" applyFont="1" applyProtection="1">
      <alignment/>
      <protection locked="0"/>
    </xf>
    <xf numFmtId="221" fontId="4" fillId="33" borderId="10" xfId="51" applyNumberFormat="1" applyFill="1" applyBorder="1">
      <alignment/>
      <protection/>
    </xf>
    <xf numFmtId="221" fontId="4" fillId="33" borderId="16" xfId="51" applyNumberFormat="1" applyFill="1" applyBorder="1">
      <alignment/>
      <protection/>
    </xf>
    <xf numFmtId="0" fontId="4" fillId="0" borderId="17" xfId="51" applyBorder="1">
      <alignment/>
      <protection/>
    </xf>
    <xf numFmtId="0" fontId="6" fillId="0" borderId="18" xfId="51" applyFont="1" applyBorder="1">
      <alignment/>
      <protection/>
    </xf>
    <xf numFmtId="2" fontId="4" fillId="33" borderId="17" xfId="51" applyNumberFormat="1" applyFill="1" applyBorder="1">
      <alignment/>
      <protection/>
    </xf>
    <xf numFmtId="2" fontId="4" fillId="33" borderId="19" xfId="51" applyNumberFormat="1" applyFill="1" applyBorder="1">
      <alignment/>
      <protection/>
    </xf>
    <xf numFmtId="2" fontId="4" fillId="33" borderId="18" xfId="51" applyNumberFormat="1" applyFill="1" applyBorder="1">
      <alignment/>
      <protection/>
    </xf>
    <xf numFmtId="2" fontId="4" fillId="33" borderId="10" xfId="51" applyNumberFormat="1" applyFill="1" applyBorder="1">
      <alignment/>
      <protection/>
    </xf>
    <xf numFmtId="2" fontId="4" fillId="33" borderId="16" xfId="51" applyNumberFormat="1" applyFill="1" applyBorder="1">
      <alignment/>
      <protection/>
    </xf>
    <xf numFmtId="0" fontId="4" fillId="0" borderId="0" xfId="51" applyFont="1">
      <alignment/>
      <protection/>
    </xf>
    <xf numFmtId="0" fontId="6" fillId="34" borderId="14" xfId="51" applyFont="1" applyFill="1" applyBorder="1" applyAlignment="1">
      <alignment vertical="top"/>
      <protection/>
    </xf>
    <xf numFmtId="0" fontId="6" fillId="34" borderId="20" xfId="51" applyFont="1" applyFill="1" applyBorder="1" applyAlignment="1">
      <alignment vertical="top"/>
      <protection/>
    </xf>
    <xf numFmtId="0" fontId="6" fillId="34" borderId="20" xfId="51" applyFont="1" applyFill="1" applyBorder="1" applyAlignment="1">
      <alignment horizontal="center" vertical="top"/>
      <protection/>
    </xf>
    <xf numFmtId="0" fontId="6" fillId="34" borderId="18" xfId="51" applyFont="1" applyFill="1" applyBorder="1" applyAlignment="1">
      <alignment horizontal="center" vertical="top"/>
      <protection/>
    </xf>
    <xf numFmtId="0" fontId="6" fillId="34" borderId="21" xfId="51" applyFont="1" applyFill="1" applyBorder="1" applyAlignment="1">
      <alignment horizontal="center" vertical="top"/>
      <protection/>
    </xf>
    <xf numFmtId="0" fontId="6" fillId="34" borderId="15" xfId="51" applyFont="1" applyFill="1" applyBorder="1" applyAlignment="1">
      <alignment horizontal="center" vertical="top"/>
      <protection/>
    </xf>
    <xf numFmtId="2" fontId="4" fillId="35" borderId="22" xfId="51" applyNumberFormat="1" applyFill="1" applyBorder="1">
      <alignment/>
      <protection/>
    </xf>
    <xf numFmtId="0" fontId="6" fillId="35" borderId="11" xfId="51" applyFont="1" applyFill="1" applyBorder="1">
      <alignment/>
      <protection/>
    </xf>
    <xf numFmtId="10" fontId="4" fillId="0" borderId="0" xfId="51" applyNumberFormat="1">
      <alignment/>
      <protection/>
    </xf>
    <xf numFmtId="10" fontId="6" fillId="34" borderId="20" xfId="51" applyNumberFormat="1" applyFont="1" applyFill="1" applyBorder="1" applyAlignment="1">
      <alignment horizontal="center" vertical="top"/>
      <protection/>
    </xf>
    <xf numFmtId="10" fontId="4" fillId="34" borderId="11" xfId="51" applyNumberFormat="1" applyFill="1" applyBorder="1">
      <alignment/>
      <protection/>
    </xf>
    <xf numFmtId="10" fontId="4" fillId="0" borderId="0" xfId="49" applyNumberFormat="1" applyFont="1" applyAlignment="1" applyProtection="1">
      <alignment/>
      <protection locked="0"/>
    </xf>
    <xf numFmtId="10" fontId="4" fillId="0" borderId="18" xfId="51" applyNumberFormat="1" applyBorder="1">
      <alignment/>
      <protection/>
    </xf>
    <xf numFmtId="10" fontId="0" fillId="0" borderId="0" xfId="0" applyNumberFormat="1" applyAlignment="1">
      <alignment/>
    </xf>
    <xf numFmtId="14" fontId="4" fillId="0" borderId="0" xfId="51" applyNumberForma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Ja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itsumme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en\Eigene%20Dateien\VHS\Excel\Diskette\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Rechnung 4"/>
      <sheetName val="Rechnung 1"/>
      <sheetName val="Rechnung 2"/>
      <sheetName val="Preisliste 2"/>
      <sheetName val="Rechung 3"/>
      <sheetName val="Preisliste 3"/>
      <sheetName val="Adressen 3"/>
    </sheetNames>
    <sheetDataSet>
      <sheetData sheetId="7">
        <row r="3">
          <cell r="A3">
            <v>100006</v>
          </cell>
          <cell r="B3" t="str">
            <v>Herr</v>
          </cell>
          <cell r="C3" t="str">
            <v>Josef Huber</v>
          </cell>
          <cell r="D3" t="str">
            <v>Buchenweg 15</v>
          </cell>
          <cell r="E3">
            <v>94227</v>
          </cell>
        </row>
        <row r="4">
          <cell r="A4">
            <v>100007</v>
          </cell>
          <cell r="B4" t="str">
            <v> </v>
          </cell>
          <cell r="C4" t="str">
            <v>VHS Bildungszentrum </v>
          </cell>
          <cell r="D4" t="str">
            <v>Amtsgerichtsstr. </v>
          </cell>
          <cell r="E4">
            <v>94209</v>
          </cell>
        </row>
        <row r="5">
          <cell r="A5">
            <v>100008</v>
          </cell>
          <cell r="B5" t="str">
            <v>Firma</v>
          </cell>
          <cell r="C5" t="str">
            <v>Schulze GmbH</v>
          </cell>
          <cell r="D5" t="str">
            <v>Westlicher Graben</v>
          </cell>
          <cell r="E5">
            <v>94269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142" zoomScaleNormal="142" zoomScalePageLayoutView="0" workbookViewId="0" topLeftCell="A1">
      <selection activeCell="E1" sqref="E1"/>
    </sheetView>
  </sheetViews>
  <sheetFormatPr defaultColWidth="11.5546875" defaultRowHeight="15"/>
  <cols>
    <col min="1" max="1" width="9.10546875" style="2" customWidth="1"/>
    <col min="2" max="2" width="14.10546875" style="2" customWidth="1"/>
    <col min="3" max="3" width="9.6640625" style="33" customWidth="1"/>
    <col min="4" max="4" width="8.6640625" style="2" customWidth="1"/>
    <col min="5" max="5" width="9.77734375" style="2" customWidth="1"/>
    <col min="6" max="6" width="8.3359375" style="2" customWidth="1"/>
    <col min="7" max="8" width="6.6640625" style="2" customWidth="1"/>
    <col min="9" max="9" width="3.21484375" style="2" customWidth="1"/>
    <col min="10" max="16384" width="11.5546875" style="2" customWidth="1"/>
  </cols>
  <sheetData>
    <row r="1" ht="18">
      <c r="A1" s="1" t="s">
        <v>14</v>
      </c>
    </row>
    <row r="2" ht="12.75">
      <c r="A2" s="24" t="s">
        <v>15</v>
      </c>
    </row>
    <row r="3" spans="1:8" ht="18.75" customHeight="1">
      <c r="A3" s="25" t="s">
        <v>0</v>
      </c>
      <c r="B3" s="26" t="s">
        <v>1</v>
      </c>
      <c r="C3" s="34" t="s">
        <v>2</v>
      </c>
      <c r="D3" s="28" t="s">
        <v>3</v>
      </c>
      <c r="E3" s="27" t="s">
        <v>4</v>
      </c>
      <c r="F3" s="29" t="s">
        <v>5</v>
      </c>
      <c r="G3" s="27" t="s">
        <v>6</v>
      </c>
      <c r="H3" s="30" t="s">
        <v>7</v>
      </c>
    </row>
    <row r="4" spans="1:8" ht="12.75">
      <c r="A4" s="3"/>
      <c r="B4" s="32" t="s">
        <v>16</v>
      </c>
      <c r="C4" s="35"/>
      <c r="D4" s="31">
        <v>1620.72</v>
      </c>
      <c r="E4" s="4"/>
      <c r="F4" s="31">
        <f>D4</f>
        <v>1620.72</v>
      </c>
      <c r="G4" s="5"/>
      <c r="H4" s="6"/>
    </row>
    <row r="5" spans="1:8" ht="12.75">
      <c r="A5" s="7">
        <v>36924</v>
      </c>
      <c r="B5" s="8" t="s">
        <v>8</v>
      </c>
      <c r="C5" s="36">
        <v>0.16</v>
      </c>
      <c r="D5" s="9">
        <v>1160</v>
      </c>
      <c r="E5" s="9"/>
      <c r="F5" s="10">
        <f>IF(OR(D5&gt;0,E5&gt;0),F4+D5-E5,0)</f>
        <v>2780.7200000000003</v>
      </c>
      <c r="G5" s="11">
        <f>D5/(1+$C5)*$C5</f>
        <v>160.00000000000003</v>
      </c>
      <c r="H5" s="12">
        <f>E5/(1+$C5)*$C5</f>
        <v>0</v>
      </c>
    </row>
    <row r="6" spans="1:8" ht="12.75">
      <c r="A6" s="7">
        <f>A5+1</f>
        <v>36925</v>
      </c>
      <c r="B6" s="8" t="s">
        <v>9</v>
      </c>
      <c r="C6" s="36"/>
      <c r="D6" s="9"/>
      <c r="E6" s="9">
        <v>20</v>
      </c>
      <c r="F6" s="10">
        <f aca="true" t="shared" si="0" ref="F6:F15">IF(OR(D6&gt;0,E6&gt;0),F5+D6-E6,0)</f>
        <v>2760.7200000000003</v>
      </c>
      <c r="G6" s="10">
        <f aca="true" t="shared" si="1" ref="G6:G15">D6/(1+$C6)*$C6</f>
        <v>0</v>
      </c>
      <c r="H6" s="13">
        <f aca="true" t="shared" si="2" ref="H6:H15">E6/(1+$C6)*$C6</f>
        <v>0</v>
      </c>
    </row>
    <row r="7" spans="1:8" ht="12.75">
      <c r="A7" s="7">
        <f>A6+1</f>
        <v>36926</v>
      </c>
      <c r="B7" s="8" t="s">
        <v>10</v>
      </c>
      <c r="C7" s="36">
        <v>0.16</v>
      </c>
      <c r="D7" s="9"/>
      <c r="E7" s="9">
        <v>58.58</v>
      </c>
      <c r="F7" s="10">
        <f t="shared" si="0"/>
        <v>2702.1400000000003</v>
      </c>
      <c r="G7" s="10">
        <f t="shared" si="1"/>
        <v>0</v>
      </c>
      <c r="H7" s="13">
        <f t="shared" si="2"/>
        <v>8.08</v>
      </c>
    </row>
    <row r="8" spans="1:8" ht="12.75">
      <c r="A8" s="7">
        <f>A7+1</f>
        <v>36927</v>
      </c>
      <c r="B8" s="8" t="s">
        <v>11</v>
      </c>
      <c r="C8" s="36"/>
      <c r="D8" s="9"/>
      <c r="E8" s="9">
        <v>60.58</v>
      </c>
      <c r="F8" s="10">
        <f t="shared" si="0"/>
        <v>2641.5600000000004</v>
      </c>
      <c r="G8" s="10">
        <f t="shared" si="1"/>
        <v>0</v>
      </c>
      <c r="H8" s="13">
        <f t="shared" si="2"/>
        <v>0</v>
      </c>
    </row>
    <row r="9" spans="1:8" ht="12.75">
      <c r="A9" s="39">
        <v>36927</v>
      </c>
      <c r="B9" s="24" t="s">
        <v>3</v>
      </c>
      <c r="C9" s="33">
        <v>0.16</v>
      </c>
      <c r="D9" s="9">
        <v>100</v>
      </c>
      <c r="F9" s="10">
        <f t="shared" si="0"/>
        <v>2741.5600000000004</v>
      </c>
      <c r="G9" s="10">
        <f t="shared" si="1"/>
        <v>13.793103448275863</v>
      </c>
      <c r="H9" s="13">
        <f t="shared" si="2"/>
        <v>0</v>
      </c>
    </row>
    <row r="10" spans="1:8" ht="12.75">
      <c r="A10" s="7">
        <f>A8+1</f>
        <v>36928</v>
      </c>
      <c r="B10" s="8" t="s">
        <v>12</v>
      </c>
      <c r="C10" s="36">
        <v>0.07</v>
      </c>
      <c r="D10" s="9"/>
      <c r="E10" s="9">
        <v>10.7</v>
      </c>
      <c r="F10" s="10">
        <f t="shared" si="0"/>
        <v>2730.8600000000006</v>
      </c>
      <c r="G10" s="10">
        <f t="shared" si="1"/>
        <v>0</v>
      </c>
      <c r="H10" s="13">
        <f t="shared" si="2"/>
        <v>0.7</v>
      </c>
    </row>
    <row r="11" spans="1:8" ht="12.75">
      <c r="A11" s="7">
        <f>A10+1</f>
        <v>36929</v>
      </c>
      <c r="B11" s="8" t="s">
        <v>8</v>
      </c>
      <c r="C11" s="36">
        <v>0.16</v>
      </c>
      <c r="D11" s="9">
        <v>1450</v>
      </c>
      <c r="E11" s="9"/>
      <c r="F11" s="10">
        <f t="shared" si="0"/>
        <v>4180.860000000001</v>
      </c>
      <c r="G11" s="10">
        <f t="shared" si="1"/>
        <v>200</v>
      </c>
      <c r="H11" s="13">
        <f t="shared" si="2"/>
        <v>0</v>
      </c>
    </row>
    <row r="12" spans="1:8" ht="12.75">
      <c r="A12" s="7">
        <f>A11+1</f>
        <v>36930</v>
      </c>
      <c r="B12" s="14" t="s">
        <v>9</v>
      </c>
      <c r="C12" s="36"/>
      <c r="D12" s="9"/>
      <c r="E12" s="9">
        <v>50</v>
      </c>
      <c r="F12" s="10">
        <f t="shared" si="0"/>
        <v>4130.860000000001</v>
      </c>
      <c r="G12" s="10">
        <f t="shared" si="1"/>
        <v>0</v>
      </c>
      <c r="H12" s="13">
        <f t="shared" si="2"/>
        <v>0</v>
      </c>
    </row>
    <row r="13" spans="1:8" ht="12.75">
      <c r="A13" s="7"/>
      <c r="B13" s="14"/>
      <c r="C13" s="36"/>
      <c r="D13" s="9"/>
      <c r="E13" s="9"/>
      <c r="F13" s="10">
        <f t="shared" si="0"/>
        <v>0</v>
      </c>
      <c r="G13" s="10">
        <f t="shared" si="1"/>
        <v>0</v>
      </c>
      <c r="H13" s="13">
        <f t="shared" si="2"/>
        <v>0</v>
      </c>
    </row>
    <row r="14" spans="1:8" ht="12.75">
      <c r="A14" s="7"/>
      <c r="B14" s="8"/>
      <c r="C14" s="36"/>
      <c r="D14" s="9"/>
      <c r="E14" s="9"/>
      <c r="F14" s="10">
        <f t="shared" si="0"/>
        <v>0</v>
      </c>
      <c r="G14" s="10">
        <f t="shared" si="1"/>
        <v>0</v>
      </c>
      <c r="H14" s="13">
        <f t="shared" si="2"/>
        <v>0</v>
      </c>
    </row>
    <row r="15" spans="1:8" ht="12.75">
      <c r="A15" s="7"/>
      <c r="B15" s="8"/>
      <c r="C15" s="36"/>
      <c r="D15" s="9"/>
      <c r="E15" s="9"/>
      <c r="F15" s="10">
        <f t="shared" si="0"/>
        <v>0</v>
      </c>
      <c r="G15" s="15">
        <f t="shared" si="1"/>
        <v>0</v>
      </c>
      <c r="H15" s="16">
        <f t="shared" si="2"/>
        <v>0</v>
      </c>
    </row>
    <row r="16" spans="1:8" ht="12.75">
      <c r="A16" s="17"/>
      <c r="B16" s="18" t="s">
        <v>13</v>
      </c>
      <c r="C16" s="37"/>
      <c r="D16" s="19">
        <f>SUM(D4:D15)</f>
        <v>4330.72</v>
      </c>
      <c r="E16" s="20">
        <f>SUM(E4:E15)</f>
        <v>199.85999999999999</v>
      </c>
      <c r="F16" s="21">
        <f>D16-E16</f>
        <v>4130.860000000001</v>
      </c>
      <c r="G16" s="22">
        <f>SUM(G5:G15)</f>
        <v>373.79310344827593</v>
      </c>
      <c r="H16" s="23">
        <f>SUM(H5:H15)</f>
        <v>8.78</v>
      </c>
    </row>
    <row r="18" ht="12.75">
      <c r="B18" s="24"/>
    </row>
    <row r="19" spans="2:3" ht="15">
      <c r="B19"/>
      <c r="C19" s="38"/>
    </row>
  </sheetData>
  <sheetProtection/>
  <printOptions headings="1"/>
  <pageMargins left="0.787401575" right="0.787401575" top="1.1" bottom="0.984251969" header="0.4921259845" footer="0.4921259845"/>
  <pageSetup fitToHeight="1" fitToWidth="1" horizontalDpi="600" verticalDpi="600" orientation="landscape" paperSize="9" scale="84" r:id="rId1"/>
  <headerFooter alignWithMargins="0">
    <oddHeader>&amp;C&amp;A</oddHeader>
    <oddFooter>&amp;L&amp;8(C) Edi Bauer, Zwiesel, &amp;D&amp;R&amp;8&amp;F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vhs Regen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Ertl</dc:creator>
  <cp:keywords/>
  <dc:description/>
  <cp:lastModifiedBy>christine</cp:lastModifiedBy>
  <dcterms:created xsi:type="dcterms:W3CDTF">2001-03-21T14:59:48Z</dcterms:created>
  <dcterms:modified xsi:type="dcterms:W3CDTF">2019-01-07T12:29:34Z</dcterms:modified>
  <cp:category/>
  <cp:version/>
  <cp:contentType/>
  <cp:contentStatus/>
</cp:coreProperties>
</file>